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bookViews>
    <workbookView xWindow="480" yWindow="120" windowWidth="11360" windowHeight="8700"/>
  </bookViews>
  <sheets>
    <sheet name="Inspection Checklist" sheetId="4" r:id="rId1"/>
  </sheets>
  <externalReferences>
    <externalReference r:id="rId2"/>
  </externalReferences>
  <definedNames>
    <definedName name="DropDown1">[1]Sheet1!$B$4:$B$6</definedName>
    <definedName name="_xlnm.Print_Area" localSheetId="0">'Inspection Checklist'!$B$1:$H$94</definedName>
    <definedName name="_xlnm.Print_Titles" localSheetId="0">'Inspection Checklist'!$15:$15</definedName>
    <definedName name="RequiredInspection">#REF!</definedName>
    <definedName name="Y">'Inspection Checklist'!$AA$3:$AA$6</definedName>
  </definedNames>
  <calcPr calcId="152511"/>
</workbook>
</file>

<file path=xl/calcChain.xml><?xml version="1.0" encoding="utf-8"?>
<calcChain xmlns="http://schemas.openxmlformats.org/spreadsheetml/2006/main">
  <c r="J63" i="4" l="1"/>
  <c r="J74" i="4"/>
  <c r="J73" i="4"/>
  <c r="J72" i="4"/>
  <c r="J71" i="4"/>
  <c r="J70" i="4"/>
  <c r="J66" i="4"/>
  <c r="J65" i="4"/>
  <c r="J64" i="4"/>
  <c r="J57" i="4"/>
  <c r="J51" i="4"/>
  <c r="J60" i="4"/>
  <c r="J59" i="4"/>
  <c r="J58" i="4"/>
  <c r="J56" i="4"/>
  <c r="J68" i="4"/>
  <c r="J67" i="4"/>
  <c r="J62" i="4"/>
  <c r="J43" i="4"/>
  <c r="J69" i="4" l="1"/>
  <c r="J61" i="4"/>
  <c r="J55" i="4"/>
  <c r="J54" i="4"/>
  <c r="J53" i="4"/>
  <c r="J52" i="4"/>
  <c r="J50" i="4"/>
  <c r="J49" i="4"/>
  <c r="J48" i="4"/>
  <c r="J47" i="4"/>
  <c r="J46" i="4"/>
  <c r="J38" i="4"/>
  <c r="J45" i="4"/>
  <c r="J44" i="4"/>
  <c r="J42" i="4"/>
  <c r="J41" i="4"/>
  <c r="J40" i="4"/>
  <c r="J39" i="4"/>
  <c r="J37" i="4"/>
  <c r="J36" i="4"/>
  <c r="J35" i="4"/>
  <c r="J34" i="4"/>
  <c r="J33" i="4"/>
  <c r="J28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8" i="4"/>
  <c r="C1" i="4" l="1"/>
  <c r="J17" i="4" l="1"/>
  <c r="H7" i="4" l="1"/>
</calcChain>
</file>

<file path=xl/sharedStrings.xml><?xml version="1.0" encoding="utf-8"?>
<sst xmlns="http://schemas.openxmlformats.org/spreadsheetml/2006/main" count="163" uniqueCount="101">
  <si>
    <t>Header Section</t>
  </si>
  <si>
    <t>Checklist  Section</t>
  </si>
  <si>
    <t>Comments  Section</t>
  </si>
  <si>
    <t>Inspection Location / Station / Offset</t>
  </si>
  <si>
    <t>Ohio Department of Transportation, Division of Construction</t>
  </si>
  <si>
    <t>Inspection Quality Checklist</t>
  </si>
  <si>
    <t>Photo?</t>
  </si>
  <si>
    <t>Comments / Observations / Measurements</t>
  </si>
  <si>
    <t>Citation</t>
  </si>
  <si>
    <t>Conforms? (Y / N)</t>
  </si>
  <si>
    <t>Inspection Guidance / Instruction  Section</t>
  </si>
  <si>
    <t>Attribute Inspected</t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</si>
  <si>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</si>
  <si>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</si>
  <si>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</si>
  <si>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</si>
  <si>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</si>
  <si>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</si>
  <si>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</si>
  <si>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</si>
  <si>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</si>
  <si>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</si>
  <si>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</si>
  <si>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Y</t>
  </si>
  <si>
    <t>N</t>
  </si>
  <si>
    <t>Provide comments for each nonconformance.</t>
  </si>
  <si>
    <t>Required</t>
  </si>
  <si>
    <t>Plan</t>
  </si>
  <si>
    <t>General</t>
  </si>
  <si>
    <t xml:space="preserve">Form: </t>
  </si>
  <si>
    <r>
      <rPr>
        <b/>
        <i/>
        <sz val="10"/>
        <rFont val="Times New Roman"/>
        <family val="1"/>
      </rPr>
      <t>As Per Plan, Miscellaneous, and Special items</t>
    </r>
    <r>
      <rPr>
        <i/>
        <sz val="10"/>
        <rFont val="Times New Roman"/>
        <family val="1"/>
      </rPr>
      <t>.</t>
    </r>
    <r>
      <rPr>
        <sz val="10"/>
        <rFont val="Times New Roman"/>
        <family val="1"/>
      </rPr>
      <t xml:space="preserve">  In addition to the requirements listed below, do the special “As Per Plan” characteristics conform to the contract documents?
</t>
    </r>
    <r>
      <rPr>
        <b/>
        <sz val="10"/>
        <rFont val="Times New Roman"/>
        <family val="1"/>
      </rPr>
      <t>Provide a comment describing what was inspected.</t>
    </r>
  </si>
  <si>
    <r>
      <rPr>
        <b/>
        <i/>
        <sz val="10"/>
        <rFont val="Times New Roman"/>
        <family val="1"/>
      </rPr>
      <t>No applicable Attribute for the Pay Item is listed.</t>
    </r>
    <r>
      <rPr>
        <b/>
        <sz val="10"/>
        <rFont val="Times New Roman"/>
        <family val="1"/>
      </rPr>
      <t xml:space="preserve">
Provide a comment describing what was inspected.</t>
    </r>
  </si>
  <si>
    <t>614 Maintaining Traffic</t>
  </si>
  <si>
    <t>Traffic Control</t>
  </si>
  <si>
    <t>SCD MT 101.90</t>
  </si>
  <si>
    <t>Do the dropoffs between travelled lanes and paved shoulders/excavations comply with the SCD MT 101.90.</t>
  </si>
  <si>
    <t>SCD MT 103.10</t>
  </si>
  <si>
    <t>Appropriate MT SCD</t>
  </si>
  <si>
    <t>Is the work area properly protected with either drums or barrier wall?</t>
  </si>
  <si>
    <t>SCD MT 99.60</t>
  </si>
  <si>
    <t>Are short term duration closures being implemented properly?</t>
  </si>
  <si>
    <t>Appropriate MT SCD for ramps</t>
  </si>
  <si>
    <t>Is there adequate decision sight distance?</t>
  </si>
  <si>
    <t>Is the work zone free of any incidents, congestion points or delays?</t>
  </si>
  <si>
    <t>Are traffic control devices sufficiently visible?</t>
  </si>
  <si>
    <t>Required if Non Conform</t>
  </si>
  <si>
    <t>Is Contractor equipment properly stored/protected.</t>
  </si>
  <si>
    <r>
      <t xml:space="preserve">Work vehicles properly interacting with traffic?
</t>
    </r>
    <r>
      <rPr>
        <b/>
        <sz val="10"/>
        <color rgb="FF000000"/>
        <rFont val="Times New Roman"/>
        <family val="1"/>
      </rPr>
      <t>Photo required if non conformance found.</t>
    </r>
  </si>
  <si>
    <t>Signs</t>
  </si>
  <si>
    <t>Are the signs the proper size and have the correct font size?</t>
  </si>
  <si>
    <t>Are signs clear of vegetation or other signs?</t>
  </si>
  <si>
    <t>Are sign supports NCHRP 350 compliant, or MASH compliant?</t>
  </si>
  <si>
    <t>Is the work zone free of any need for additional signage?</t>
  </si>
  <si>
    <t>Is the work zone free of any signs that need to be:             cleaned / replaced (reflectivity)?</t>
  </si>
  <si>
    <t>Are proper advance warning signs displayed?</t>
  </si>
  <si>
    <t>Boards and Devices</t>
  </si>
  <si>
    <t>OMUTCD</t>
  </si>
  <si>
    <t>Are all boards / signs working properly (bulbs correctly aligned, no bulbs out, etc.)?</t>
  </si>
  <si>
    <t>Are PCMS/Arrow Boards delineated with cones / barrels?</t>
  </si>
  <si>
    <t>Are PCMS/Arrow Boards dimmed at night?</t>
  </si>
  <si>
    <t>OMUTCD 6F.60</t>
  </si>
  <si>
    <r>
      <t xml:space="preserve">Do the PCMS have appropriate message and only 2 panels or less?
</t>
    </r>
    <r>
      <rPr>
        <b/>
        <sz val="10"/>
        <rFont val="Times New Roman"/>
        <family val="1"/>
      </rPr>
      <t>Photo required if non conformance found.</t>
    </r>
  </si>
  <si>
    <t>Drums, Cones and Barriers</t>
  </si>
  <si>
    <t>Does the portable barrier wall have the proper flare rate?</t>
  </si>
  <si>
    <t>Quality Standards for Temporary Traffic Control devices</t>
  </si>
  <si>
    <t>Are there drums/cones in the acceptable/marginal range in accordance with the QSTTC?</t>
  </si>
  <si>
    <t>Is the work zone free of any drums that need to be cleaned or replaced or cones need that need to be repaired?</t>
  </si>
  <si>
    <t>Are there an adequate number of devices for the application?</t>
  </si>
  <si>
    <t>Is the device spacing / alignment correct?</t>
  </si>
  <si>
    <t>Are all taper lengths correct?</t>
  </si>
  <si>
    <r>
      <t xml:space="preserve">Is the work zone free of any portable barriers that need to be realigned/ removed / connected?
</t>
    </r>
    <r>
      <rPr>
        <b/>
        <sz val="10"/>
        <rFont val="Times New Roman"/>
        <family val="1"/>
      </rPr>
      <t>Photo required if non confromance found.</t>
    </r>
  </si>
  <si>
    <r>
      <t xml:space="preserve">Is the work zone free of any conflicting or misleading signs:   Permanent / temporary?
</t>
    </r>
    <r>
      <rPr>
        <b/>
        <sz val="10"/>
        <rFont val="Times New Roman"/>
        <family val="1"/>
      </rPr>
      <t>Photo required if non conformance found.</t>
    </r>
  </si>
  <si>
    <r>
      <t xml:space="preserve">Is the work zone free of any signs that need to be:   removed / repositioned / covered?
</t>
    </r>
    <r>
      <rPr>
        <b/>
        <sz val="10"/>
        <rFont val="Times New Roman"/>
        <family val="1"/>
      </rPr>
      <t xml:space="preserve">Photo required if non conformance found </t>
    </r>
  </si>
  <si>
    <r>
      <t xml:space="preserve">Is signing clear/uncluttered and properly spaced?
</t>
    </r>
    <r>
      <rPr>
        <b/>
        <sz val="10"/>
        <rFont val="Times New Roman"/>
        <family val="1"/>
      </rPr>
      <t>Photo required if non conformance found.</t>
    </r>
  </si>
  <si>
    <t>Delineators, Barrier Reflectors, Attenuators</t>
  </si>
  <si>
    <t>Are the attenuators placed according to Contract Documents and free from damage?</t>
  </si>
  <si>
    <r>
      <t xml:space="preserve">Is the terminal treatment in accordance with the Standard Construction Drawing.
</t>
    </r>
    <r>
      <rPr>
        <b/>
        <sz val="10"/>
        <rFont val="Times New Roman"/>
        <family val="1"/>
      </rPr>
      <t>Photo required if non conformance found.</t>
    </r>
  </si>
  <si>
    <t>MT 101.70</t>
  </si>
  <si>
    <t>Is the work zone free of any glare screens that need cleaned / repaired?</t>
  </si>
  <si>
    <t>Is the work zone free of object markers that need (cleaned / additional / replaced)?</t>
  </si>
  <si>
    <t>Is the work zone free of delineators that need cleaned or any additional needed?</t>
  </si>
  <si>
    <t>Flagging</t>
  </si>
  <si>
    <t>614.08 / OMUTCD</t>
  </si>
  <si>
    <t>Are flaggers flagging correctly?</t>
  </si>
  <si>
    <t>Are flaggers properly attired?</t>
  </si>
  <si>
    <t>Are flaggers highly visible?</t>
  </si>
  <si>
    <t>Are the flagging signs appropriately placed for the operation?</t>
  </si>
  <si>
    <r>
      <t xml:space="preserve">Is the Contractor using an Automated Flagging Assistance Device (AFAD)?
</t>
    </r>
    <r>
      <rPr>
        <b/>
        <sz val="10"/>
        <rFont val="Times New Roman"/>
        <family val="1"/>
      </rPr>
      <t xml:space="preserve">Use CA-Q-830.
</t>
    </r>
    <r>
      <rPr>
        <i/>
        <sz val="10"/>
        <rFont val="Times New Roman"/>
        <family val="1"/>
      </rPr>
      <t xml:space="preserve">If the contractor is using an AFAD, mark </t>
    </r>
    <r>
      <rPr>
        <b/>
        <i/>
        <sz val="10"/>
        <rFont val="Times New Roman"/>
        <family val="1"/>
      </rPr>
      <t>Yes</t>
    </r>
    <r>
      <rPr>
        <i/>
        <sz val="10"/>
        <rFont val="Times New Roman"/>
        <family val="1"/>
      </rPr>
      <t xml:space="preserve">, otherwise leave </t>
    </r>
    <r>
      <rPr>
        <i/>
        <u/>
        <sz val="10"/>
        <rFont val="Times New Roman"/>
        <family val="1"/>
      </rPr>
      <t>blank</t>
    </r>
    <r>
      <rPr>
        <i/>
        <sz val="10"/>
        <rFont val="Times New Roman"/>
        <family val="1"/>
      </rPr>
      <t>.</t>
    </r>
  </si>
  <si>
    <t>Pavement Markings</t>
  </si>
  <si>
    <t>Do all existing permanent raised pavement markers correspond with the pavement markings?</t>
  </si>
  <si>
    <t>Are all temporary raised pavement markers in place?</t>
  </si>
  <si>
    <t>Are pavement markings adequately removed?</t>
  </si>
  <si>
    <t>Are pavement markings free of conflict?</t>
  </si>
  <si>
    <r>
      <t xml:space="preserve">Are pavement markings visible and in good condition?
</t>
    </r>
    <r>
      <rPr>
        <b/>
        <sz val="10"/>
        <rFont val="Times New Roman"/>
        <family val="1"/>
      </rPr>
      <t>Photo required if non conformance found.</t>
    </r>
  </si>
  <si>
    <t>LEO &amp; Workzone Traffic Supervisor</t>
  </si>
  <si>
    <t xml:space="preserve">Plan Note </t>
  </si>
  <si>
    <t>Are all barricades are in good shape and have adequate reflectivity?</t>
  </si>
  <si>
    <r>
      <t xml:space="preserve">Has the Workzone Traffic Supervisor completed Traffic Control forms </t>
    </r>
    <r>
      <rPr>
        <b/>
        <sz val="10"/>
        <rFont val="Times New Roman"/>
        <family val="1"/>
      </rPr>
      <t>(CA-D-8, CA-D-7)</t>
    </r>
    <r>
      <rPr>
        <sz val="10"/>
        <rFont val="Times New Roman"/>
        <family val="1"/>
      </rPr>
      <t xml:space="preserve"> as per the plan note?</t>
    </r>
  </si>
  <si>
    <t>Is the Workzone Traffic Supervisor part of contract?</t>
  </si>
  <si>
    <t>Do the temporary raised pavement markers correspond to pavement markings?</t>
  </si>
  <si>
    <r>
      <t xml:space="preserve">If present, are Law Enforcement Officer activities/duties in compliance with the Plan Note?
</t>
    </r>
    <r>
      <rPr>
        <b/>
        <sz val="10"/>
        <color rgb="FF000000"/>
        <rFont val="Times New Roman"/>
        <family val="1"/>
      </rPr>
      <t>Describe activities/duties in the comments.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</si>
</sst>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i/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\odrive\Construction\2016%20MOP\Forms%20for%20Distribution%2001202017\Quality%20Forms\CA-Q-0448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1"/>
    </sheetNames>
    <sheetDataSet>
      <sheetData sheetId="0" refreshError="1"/>
      <sheetData sheetId="1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R94"/>
  <sheetViews>
    <sheetView showGridLines="0" tabSelected="1" zoomScale="93" zoomScaleNormal="93" workbookViewId="0">
      <selection activeCell="E72" sqref="E72"/>
    </sheetView>
  </sheetViews>
  <sheetFormatPr defaultColWidth="8.7265625" defaultRowHeight="12.5" x14ac:dyDescent="0.25"/>
  <cols>
    <col min="1" max="1" width="1.54296875" style="12" customWidth="1"/>
    <col min="2" max="2" width="12.453125" style="12" customWidth="1"/>
    <col min="3" max="3" width="37.54296875" style="12" customWidth="1"/>
    <col min="4" max="4" width="18" style="12" customWidth="1"/>
    <col min="5" max="5" width="20.7265625" style="12" customWidth="1"/>
    <col min="6" max="6" width="9.54296875" style="12" customWidth="1"/>
    <col min="7" max="7" width="40.7265625" style="12" customWidth="1"/>
    <col min="8" max="8" width="12.7265625" style="12" customWidth="1"/>
    <col min="9" max="16384" width="8.7265625" style="12"/>
  </cols>
  <sheetData>
    <row r="1" spans="2:27" ht="15" x14ac:dyDescent="0.3">
      <c r="B1" s="43" t="s">
        <v>29</v>
      </c>
      <c r="C1" s="42" t="str">
        <f ca="1">MID(CELL("filename"),SEARCH("[",CELL("filename"))+1, SEARCH("]",CELL("filename"))-SEARCH("[",CELL("filename"))-6)</f>
        <v>CA-Q-000_NewHeaderTemplate</v>
      </c>
      <c r="D1" s="41"/>
      <c r="E1" s="41"/>
      <c r="F1" s="41"/>
      <c r="G1" s="41"/>
      <c r="H1" s="41"/>
    </row>
    <row r="2" spans="2:27" ht="14" x14ac:dyDescent="0.3">
      <c r="B2" s="40"/>
    </row>
    <row r="3" spans="2:27" ht="17.5" x14ac:dyDescent="0.35">
      <c r="B3" s="4" t="s">
        <v>4</v>
      </c>
      <c r="H3" s="13"/>
      <c r="AA3" s="12" t="s">
        <v>23</v>
      </c>
    </row>
    <row r="4" spans="2:27" ht="17.5" x14ac:dyDescent="0.35">
      <c r="B4" s="4" t="s">
        <v>5</v>
      </c>
      <c r="C4" s="4"/>
      <c r="D4" s="4"/>
      <c r="E4" s="4"/>
      <c r="F4" s="4"/>
      <c r="G4" s="4"/>
      <c r="H4" s="13"/>
      <c r="AA4" s="12" t="s">
        <v>24</v>
      </c>
    </row>
    <row r="5" spans="2:27" ht="17.5" x14ac:dyDescent="0.35">
      <c r="B5" s="4" t="s">
        <v>32</v>
      </c>
      <c r="C5" s="4"/>
      <c r="D5" s="4"/>
      <c r="E5" s="4"/>
      <c r="F5" s="4"/>
      <c r="G5" s="40"/>
      <c r="H5" s="13"/>
    </row>
    <row r="6" spans="2:27" ht="17.5" x14ac:dyDescent="0.35">
      <c r="B6" s="4"/>
      <c r="C6" s="4"/>
      <c r="D6" s="4"/>
      <c r="E6" s="4"/>
      <c r="F6" s="4"/>
      <c r="G6" s="4"/>
      <c r="H6" s="13"/>
    </row>
    <row r="7" spans="2:27" ht="17.5" x14ac:dyDescent="0.35">
      <c r="B7" s="5" t="s">
        <v>0</v>
      </c>
      <c r="C7" s="30"/>
      <c r="D7" s="1"/>
      <c r="E7" s="1"/>
      <c r="F7" s="1"/>
      <c r="G7" s="31" t="s">
        <v>12</v>
      </c>
      <c r="H7" s="32">
        <f>SUM(J17:J87)</f>
        <v>0</v>
      </c>
    </row>
    <row r="8" spans="2:27" s="27" customFormat="1" ht="15" x14ac:dyDescent="0.25">
      <c r="B8" s="23" t="s">
        <v>13</v>
      </c>
      <c r="C8" s="33"/>
      <c r="D8" s="23" t="s">
        <v>14</v>
      </c>
      <c r="E8" s="33"/>
      <c r="F8" s="23" t="s">
        <v>15</v>
      </c>
      <c r="G8" s="52"/>
      <c r="H8" s="54"/>
      <c r="AA8" s="12"/>
    </row>
    <row r="9" spans="2:27" s="27" customFormat="1" ht="15" x14ac:dyDescent="0.25">
      <c r="B9" s="23" t="s">
        <v>16</v>
      </c>
      <c r="C9" s="33"/>
      <c r="D9" s="23" t="s">
        <v>17</v>
      </c>
      <c r="E9" s="52"/>
      <c r="F9" s="53"/>
      <c r="G9" s="53"/>
      <c r="H9" s="54"/>
    </row>
    <row r="10" spans="2:27" s="27" customFormat="1" ht="15" x14ac:dyDescent="0.25">
      <c r="B10" s="23" t="s">
        <v>18</v>
      </c>
      <c r="C10" s="33"/>
      <c r="D10" s="60" t="s">
        <v>19</v>
      </c>
      <c r="E10" s="60"/>
      <c r="F10" s="61"/>
      <c r="G10" s="61"/>
      <c r="H10" s="62"/>
    </row>
    <row r="11" spans="2:27" s="27" customFormat="1" ht="15" x14ac:dyDescent="0.25">
      <c r="B11" s="23" t="s">
        <v>20</v>
      </c>
      <c r="C11" s="44"/>
      <c r="D11" s="44"/>
      <c r="E11" s="44"/>
      <c r="F11" s="44"/>
      <c r="G11" s="44"/>
      <c r="H11" s="44"/>
    </row>
    <row r="12" spans="2:27" s="27" customFormat="1" ht="15" x14ac:dyDescent="0.25">
      <c r="B12" s="23" t="s">
        <v>21</v>
      </c>
      <c r="C12" s="44"/>
      <c r="D12" s="44"/>
      <c r="E12" s="44"/>
      <c r="F12" s="44"/>
      <c r="G12" s="44"/>
      <c r="H12" s="44"/>
    </row>
    <row r="13" spans="2:27" s="27" customFormat="1" ht="15" x14ac:dyDescent="0.25">
      <c r="B13" s="6"/>
      <c r="C13" s="34"/>
      <c r="D13" s="21"/>
      <c r="E13" s="6"/>
      <c r="F13" s="6"/>
      <c r="G13" s="35"/>
      <c r="H13" s="36"/>
    </row>
    <row r="14" spans="2:27" s="27" customFormat="1" ht="17.5" x14ac:dyDescent="0.35">
      <c r="B14" s="7" t="s">
        <v>1</v>
      </c>
      <c r="C14" s="34"/>
      <c r="D14" s="21"/>
      <c r="E14" s="8"/>
      <c r="F14" s="35"/>
      <c r="G14" s="35"/>
      <c r="H14" s="36"/>
    </row>
    <row r="15" spans="2:27" s="28" customFormat="1" ht="30" x14ac:dyDescent="0.25">
      <c r="B15" s="37" t="s">
        <v>22</v>
      </c>
      <c r="C15" s="37" t="s">
        <v>11</v>
      </c>
      <c r="D15" s="3" t="s">
        <v>8</v>
      </c>
      <c r="E15" s="3" t="s">
        <v>3</v>
      </c>
      <c r="F15" s="3" t="s">
        <v>6</v>
      </c>
      <c r="G15" s="3" t="s">
        <v>7</v>
      </c>
      <c r="H15" s="3" t="s">
        <v>9</v>
      </c>
      <c r="AA15" s="27"/>
    </row>
    <row r="16" spans="2:27" ht="15" customHeight="1" x14ac:dyDescent="0.25">
      <c r="B16" s="57" t="s">
        <v>28</v>
      </c>
      <c r="C16" s="58"/>
      <c r="D16" s="58"/>
      <c r="E16" s="58"/>
      <c r="F16" s="58"/>
      <c r="G16" s="58"/>
      <c r="H16" s="59"/>
      <c r="AA16" s="28"/>
    </row>
    <row r="17" spans="2:40" s="2" customFormat="1" ht="95.5" customHeight="1" x14ac:dyDescent="0.3">
      <c r="B17" s="39"/>
      <c r="C17" s="14" t="s">
        <v>30</v>
      </c>
      <c r="D17" s="15" t="s">
        <v>27</v>
      </c>
      <c r="E17" s="11"/>
      <c r="F17" s="11"/>
      <c r="G17" s="24" t="s">
        <v>26</v>
      </c>
      <c r="H17" s="39"/>
      <c r="J17" s="38">
        <f t="shared" ref="J17:J61" si="0">IF(H17="N",1,0)</f>
        <v>0</v>
      </c>
      <c r="AA17" s="12"/>
    </row>
    <row r="18" spans="2:40" s="16" customFormat="1" ht="58.5" customHeight="1" x14ac:dyDescent="0.3">
      <c r="B18" s="39"/>
      <c r="C18" s="9" t="s">
        <v>31</v>
      </c>
      <c r="D18" s="15" t="s">
        <v>27</v>
      </c>
      <c r="E18" s="11"/>
      <c r="F18" s="11"/>
      <c r="G18" s="24" t="s">
        <v>26</v>
      </c>
      <c r="H18" s="39"/>
      <c r="I18" s="19"/>
      <c r="J18" s="38">
        <f t="shared" si="0"/>
        <v>0</v>
      </c>
      <c r="K18" s="19"/>
      <c r="L18" s="2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2:40" ht="15" customHeight="1" x14ac:dyDescent="0.3">
      <c r="B19" s="57" t="s">
        <v>33</v>
      </c>
      <c r="C19" s="58"/>
      <c r="D19" s="58"/>
      <c r="E19" s="58"/>
      <c r="F19" s="58"/>
      <c r="G19" s="58"/>
      <c r="H19" s="59"/>
      <c r="J19" s="38">
        <f t="shared" si="0"/>
        <v>0</v>
      </c>
      <c r="AA19" s="28"/>
    </row>
    <row r="20" spans="2:40" s="2" customFormat="1" ht="50.15" customHeight="1" x14ac:dyDescent="0.3">
      <c r="B20" s="39"/>
      <c r="C20" s="14" t="s">
        <v>44</v>
      </c>
      <c r="D20" s="66" t="s">
        <v>37</v>
      </c>
      <c r="E20" s="64"/>
      <c r="F20" s="63"/>
      <c r="G20" s="63"/>
      <c r="H20" s="39"/>
      <c r="J20" s="38">
        <f t="shared" si="0"/>
        <v>0</v>
      </c>
    </row>
    <row r="21" spans="2:40" s="2" customFormat="1" ht="50.15" customHeight="1" x14ac:dyDescent="0.3">
      <c r="B21" s="39"/>
      <c r="C21" s="70" t="s">
        <v>43</v>
      </c>
      <c r="D21" s="69"/>
      <c r="E21" s="68"/>
      <c r="F21" s="67"/>
      <c r="G21" s="67"/>
      <c r="H21" s="39"/>
      <c r="J21" s="38">
        <f t="shared" si="0"/>
        <v>0</v>
      </c>
    </row>
    <row r="22" spans="2:40" s="2" customFormat="1" ht="50.15" customHeight="1" x14ac:dyDescent="0.3">
      <c r="B22" s="39"/>
      <c r="C22" s="14" t="s">
        <v>42</v>
      </c>
      <c r="D22" s="66" t="s">
        <v>41</v>
      </c>
      <c r="E22" s="64"/>
      <c r="F22" s="63"/>
      <c r="G22" s="63"/>
      <c r="H22" s="39"/>
      <c r="J22" s="38">
        <f t="shared" si="0"/>
        <v>0</v>
      </c>
    </row>
    <row r="23" spans="2:40" s="16" customFormat="1" ht="50.15" customHeight="1" x14ac:dyDescent="0.3">
      <c r="B23" s="39"/>
      <c r="C23" s="65" t="s">
        <v>40</v>
      </c>
      <c r="D23" s="22" t="s">
        <v>39</v>
      </c>
      <c r="E23" s="64"/>
      <c r="F23" s="63"/>
      <c r="G23" s="10" t="s">
        <v>26</v>
      </c>
      <c r="H23" s="39"/>
      <c r="I23" s="19"/>
      <c r="J23" s="38">
        <f t="shared" si="0"/>
        <v>0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</row>
    <row r="24" spans="2:40" s="17" customFormat="1" ht="50.15" customHeight="1" x14ac:dyDescent="0.3">
      <c r="B24" s="39"/>
      <c r="C24" s="14" t="s">
        <v>38</v>
      </c>
      <c r="D24" s="66" t="s">
        <v>37</v>
      </c>
      <c r="E24" s="64"/>
      <c r="F24" s="10" t="s">
        <v>26</v>
      </c>
      <c r="G24" s="10" t="s">
        <v>26</v>
      </c>
      <c r="H24" s="39"/>
      <c r="I24" s="19"/>
      <c r="J24" s="38">
        <f t="shared" si="0"/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</row>
    <row r="25" spans="2:40" s="16" customFormat="1" ht="50.15" customHeight="1" x14ac:dyDescent="0.3">
      <c r="B25" s="39"/>
      <c r="C25" s="14" t="s">
        <v>46</v>
      </c>
      <c r="D25" s="22">
        <v>614.03499999999997</v>
      </c>
      <c r="E25" s="64"/>
      <c r="F25" s="10"/>
      <c r="G25" s="10" t="s">
        <v>26</v>
      </c>
      <c r="H25" s="39"/>
      <c r="I25" s="19"/>
      <c r="J25" s="38">
        <f t="shared" si="0"/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</row>
    <row r="26" spans="2:40" s="2" customFormat="1" ht="50.15" customHeight="1" x14ac:dyDescent="0.3">
      <c r="B26" s="39"/>
      <c r="C26" s="65" t="s">
        <v>47</v>
      </c>
      <c r="D26" s="22" t="s">
        <v>36</v>
      </c>
      <c r="E26" s="64"/>
      <c r="F26" s="10" t="s">
        <v>45</v>
      </c>
      <c r="G26" s="10" t="s">
        <v>26</v>
      </c>
      <c r="H26" s="39"/>
      <c r="I26" s="19"/>
      <c r="J26" s="38">
        <f t="shared" si="0"/>
        <v>0</v>
      </c>
      <c r="K26" s="19"/>
      <c r="M26" s="19"/>
      <c r="N26" s="19"/>
      <c r="O26" s="19"/>
      <c r="P26" s="19"/>
      <c r="R26" s="19"/>
      <c r="S26" s="19"/>
      <c r="T26" s="19"/>
      <c r="U26" s="19"/>
      <c r="V26" s="19"/>
      <c r="W26" s="19"/>
    </row>
    <row r="27" spans="2:40" s="2" customFormat="1" ht="50.15" customHeight="1" x14ac:dyDescent="0.3">
      <c r="B27" s="39"/>
      <c r="C27" s="14" t="s">
        <v>35</v>
      </c>
      <c r="D27" s="22" t="s">
        <v>34</v>
      </c>
      <c r="E27" s="64"/>
      <c r="F27" s="10" t="s">
        <v>45</v>
      </c>
      <c r="G27" s="63"/>
      <c r="H27" s="39"/>
      <c r="J27" s="38">
        <f t="shared" si="0"/>
        <v>0</v>
      </c>
    </row>
    <row r="28" spans="2:40" s="2" customFormat="1" ht="15" customHeight="1" x14ac:dyDescent="0.3">
      <c r="B28" s="57" t="s">
        <v>48</v>
      </c>
      <c r="C28" s="58"/>
      <c r="D28" s="58"/>
      <c r="E28" s="58"/>
      <c r="F28" s="58"/>
      <c r="G28" s="58"/>
      <c r="H28" s="59"/>
      <c r="I28" s="19"/>
      <c r="J28" s="38">
        <f>IF(H28="N",1,0)</f>
        <v>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2:40" s="2" customFormat="1" ht="50.15" customHeight="1" x14ac:dyDescent="0.3">
      <c r="B29" s="39"/>
      <c r="C29" s="78" t="s">
        <v>54</v>
      </c>
      <c r="D29" s="66" t="s">
        <v>37</v>
      </c>
      <c r="E29" s="76"/>
      <c r="F29" s="77"/>
      <c r="G29" s="72"/>
      <c r="H29" s="39"/>
      <c r="J29" s="38">
        <f t="shared" si="0"/>
        <v>0</v>
      </c>
    </row>
    <row r="30" spans="2:40" s="2" customFormat="1" ht="57.65" customHeight="1" x14ac:dyDescent="0.3">
      <c r="B30" s="39"/>
      <c r="C30" s="14" t="s">
        <v>73</v>
      </c>
      <c r="D30" s="66" t="s">
        <v>37</v>
      </c>
      <c r="E30" s="73"/>
      <c r="F30" s="10" t="s">
        <v>45</v>
      </c>
      <c r="G30" s="10" t="s">
        <v>26</v>
      </c>
      <c r="H30" s="39"/>
      <c r="J30" s="38">
        <f t="shared" si="0"/>
        <v>0</v>
      </c>
    </row>
    <row r="31" spans="2:40" s="2" customFormat="1" ht="50.15" customHeight="1" x14ac:dyDescent="0.3">
      <c r="B31" s="39"/>
      <c r="C31" s="70" t="s">
        <v>72</v>
      </c>
      <c r="D31" s="74" t="s">
        <v>37</v>
      </c>
      <c r="E31" s="68"/>
      <c r="F31" s="10" t="s">
        <v>45</v>
      </c>
      <c r="G31" s="24" t="s">
        <v>26</v>
      </c>
      <c r="H31" s="39"/>
      <c r="J31" s="38">
        <f t="shared" si="0"/>
        <v>0</v>
      </c>
    </row>
    <row r="32" spans="2:40" s="16" customFormat="1" ht="50.15" customHeight="1" x14ac:dyDescent="0.3">
      <c r="B32" s="39"/>
      <c r="C32" s="70" t="s">
        <v>53</v>
      </c>
      <c r="D32" s="74" t="s">
        <v>37</v>
      </c>
      <c r="E32" s="68"/>
      <c r="F32" s="10" t="s">
        <v>45</v>
      </c>
      <c r="G32" s="24" t="s">
        <v>26</v>
      </c>
      <c r="H32" s="39"/>
      <c r="I32" s="19"/>
      <c r="J32" s="38">
        <f t="shared" si="0"/>
        <v>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2:148" s="2" customFormat="1" ht="50.15" customHeight="1" x14ac:dyDescent="0.3">
      <c r="B33" s="39"/>
      <c r="C33" s="70" t="s">
        <v>52</v>
      </c>
      <c r="D33" s="74" t="s">
        <v>37</v>
      </c>
      <c r="E33" s="76"/>
      <c r="F33" s="24"/>
      <c r="G33" s="24" t="s">
        <v>26</v>
      </c>
      <c r="H33" s="39"/>
      <c r="J33" s="38">
        <f t="shared" si="0"/>
        <v>0</v>
      </c>
    </row>
    <row r="34" spans="2:148" s="2" customFormat="1" ht="50.15" customHeight="1" x14ac:dyDescent="0.3">
      <c r="B34" s="39"/>
      <c r="C34" s="70" t="s">
        <v>71</v>
      </c>
      <c r="D34" s="74" t="s">
        <v>37</v>
      </c>
      <c r="E34" s="68"/>
      <c r="F34" s="10" t="s">
        <v>45</v>
      </c>
      <c r="G34" s="24" t="s">
        <v>26</v>
      </c>
      <c r="H34" s="39"/>
      <c r="J34" s="38">
        <f t="shared" si="0"/>
        <v>0</v>
      </c>
    </row>
    <row r="35" spans="2:148" s="2" customFormat="1" ht="50.15" customHeight="1" x14ac:dyDescent="0.3">
      <c r="B35" s="39"/>
      <c r="C35" s="14" t="s">
        <v>51</v>
      </c>
      <c r="D35" s="66" t="s">
        <v>37</v>
      </c>
      <c r="E35" s="64"/>
      <c r="F35" s="71"/>
      <c r="G35" s="10" t="s">
        <v>26</v>
      </c>
      <c r="H35" s="39"/>
      <c r="J35" s="38">
        <f t="shared" si="0"/>
        <v>0</v>
      </c>
    </row>
    <row r="36" spans="2:148" s="2" customFormat="1" ht="50.15" customHeight="1" x14ac:dyDescent="0.3">
      <c r="B36" s="39"/>
      <c r="C36" s="14" t="s">
        <v>50</v>
      </c>
      <c r="D36" s="66" t="s">
        <v>37</v>
      </c>
      <c r="E36" s="64"/>
      <c r="F36" s="63"/>
      <c r="G36" s="10" t="s">
        <v>26</v>
      </c>
      <c r="H36" s="39"/>
      <c r="J36" s="38">
        <f t="shared" si="0"/>
        <v>0</v>
      </c>
    </row>
    <row r="37" spans="2:148" s="2" customFormat="1" ht="50.15" customHeight="1" x14ac:dyDescent="0.3">
      <c r="B37" s="39"/>
      <c r="C37" s="65" t="s">
        <v>49</v>
      </c>
      <c r="D37" s="66" t="s">
        <v>37</v>
      </c>
      <c r="E37" s="73"/>
      <c r="F37" s="72"/>
      <c r="G37" s="63"/>
      <c r="H37" s="39"/>
      <c r="J37" s="38">
        <f t="shared" si="0"/>
        <v>0</v>
      </c>
    </row>
    <row r="38" spans="2:148" s="2" customFormat="1" ht="15" customHeight="1" x14ac:dyDescent="0.3">
      <c r="B38" s="57" t="s">
        <v>55</v>
      </c>
      <c r="C38" s="58"/>
      <c r="D38" s="58"/>
      <c r="E38" s="58"/>
      <c r="F38" s="58"/>
      <c r="G38" s="58"/>
      <c r="H38" s="59"/>
      <c r="J38" s="38">
        <f>IF(H38="N",1,0)</f>
        <v>0</v>
      </c>
    </row>
    <row r="39" spans="2:148" s="2" customFormat="1" ht="50.15" customHeight="1" x14ac:dyDescent="0.3">
      <c r="B39" s="39"/>
      <c r="C39" s="80" t="s">
        <v>61</v>
      </c>
      <c r="D39" s="79" t="s">
        <v>60</v>
      </c>
      <c r="E39" s="76"/>
      <c r="F39" s="24" t="s">
        <v>45</v>
      </c>
      <c r="G39" s="81" t="s">
        <v>26</v>
      </c>
      <c r="H39" s="39"/>
      <c r="J39" s="38">
        <f t="shared" si="0"/>
        <v>0</v>
      </c>
    </row>
    <row r="40" spans="2:148" s="2" customFormat="1" ht="50.15" customHeight="1" x14ac:dyDescent="0.3">
      <c r="B40" s="39"/>
      <c r="C40" s="14" t="s">
        <v>59</v>
      </c>
      <c r="D40" s="15" t="s">
        <v>56</v>
      </c>
      <c r="E40" s="68"/>
      <c r="F40" s="67"/>
      <c r="G40" s="63"/>
      <c r="H40" s="39"/>
      <c r="J40" s="38">
        <f t="shared" si="0"/>
        <v>0</v>
      </c>
    </row>
    <row r="41" spans="2:148" s="2" customFormat="1" ht="73.5" customHeight="1" x14ac:dyDescent="0.3">
      <c r="B41" s="39"/>
      <c r="C41" s="14" t="s">
        <v>58</v>
      </c>
      <c r="D41" s="15" t="s">
        <v>56</v>
      </c>
      <c r="E41" s="68"/>
      <c r="F41" s="67"/>
      <c r="G41" s="63"/>
      <c r="H41" s="39"/>
      <c r="J41" s="38">
        <f t="shared" si="0"/>
        <v>0</v>
      </c>
    </row>
    <row r="42" spans="2:148" s="2" customFormat="1" ht="50.15" customHeight="1" x14ac:dyDescent="0.3">
      <c r="B42" s="39"/>
      <c r="C42" s="65" t="s">
        <v>57</v>
      </c>
      <c r="D42" s="15" t="s">
        <v>56</v>
      </c>
      <c r="E42" s="64"/>
      <c r="F42" s="63"/>
      <c r="G42" s="63"/>
      <c r="H42" s="39"/>
      <c r="J42" s="38">
        <f t="shared" si="0"/>
        <v>0</v>
      </c>
    </row>
    <row r="43" spans="2:148" s="2" customFormat="1" ht="15" customHeight="1" x14ac:dyDescent="0.3">
      <c r="B43" s="57" t="s">
        <v>62</v>
      </c>
      <c r="C43" s="58"/>
      <c r="D43" s="58"/>
      <c r="E43" s="58"/>
      <c r="F43" s="58"/>
      <c r="G43" s="58"/>
      <c r="H43" s="59"/>
      <c r="I43" s="19"/>
      <c r="J43" s="38">
        <f t="shared" ref="J43" si="1">IF(H43="N",1,0)</f>
        <v>0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</row>
    <row r="44" spans="2:148" s="2" customFormat="1" ht="50.15" customHeight="1" x14ac:dyDescent="0.3">
      <c r="B44" s="39"/>
      <c r="C44" s="14" t="s">
        <v>69</v>
      </c>
      <c r="D44" s="66" t="s">
        <v>37</v>
      </c>
      <c r="E44" s="64"/>
      <c r="F44" s="71"/>
      <c r="G44" s="63"/>
      <c r="H44" s="39"/>
      <c r="J44" s="38">
        <f t="shared" si="0"/>
        <v>0</v>
      </c>
    </row>
    <row r="45" spans="2:148" s="2" customFormat="1" ht="50.15" customHeight="1" x14ac:dyDescent="0.3">
      <c r="B45" s="39"/>
      <c r="C45" s="14" t="s">
        <v>68</v>
      </c>
      <c r="D45" s="66" t="s">
        <v>37</v>
      </c>
      <c r="E45" s="64"/>
      <c r="F45" s="63"/>
      <c r="G45" s="10" t="s">
        <v>26</v>
      </c>
      <c r="H45" s="39"/>
      <c r="J45" s="38">
        <f t="shared" si="0"/>
        <v>0</v>
      </c>
    </row>
    <row r="46" spans="2:148" s="16" customFormat="1" ht="50.15" customHeight="1" x14ac:dyDescent="0.3">
      <c r="B46" s="39"/>
      <c r="C46" s="65" t="s">
        <v>67</v>
      </c>
      <c r="D46" s="66" t="s">
        <v>37</v>
      </c>
      <c r="E46" s="73"/>
      <c r="F46" s="72"/>
      <c r="G46" s="63"/>
      <c r="H46" s="39"/>
      <c r="I46" s="19"/>
      <c r="J46" s="38">
        <f t="shared" si="0"/>
        <v>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</row>
    <row r="47" spans="2:148" s="2" customFormat="1" ht="50.15" customHeight="1" x14ac:dyDescent="0.3">
      <c r="B47" s="39"/>
      <c r="C47" s="70" t="s">
        <v>66</v>
      </c>
      <c r="D47" s="83">
        <v>614.03</v>
      </c>
      <c r="E47" s="76"/>
      <c r="F47" s="77"/>
      <c r="G47" s="77"/>
      <c r="H47" s="39"/>
      <c r="I47" s="19"/>
      <c r="J47" s="38">
        <f t="shared" si="0"/>
        <v>0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</row>
    <row r="48" spans="2:148" s="2" customFormat="1" ht="50.15" customHeight="1" x14ac:dyDescent="0.3">
      <c r="B48" s="39"/>
      <c r="C48" s="70" t="s">
        <v>65</v>
      </c>
      <c r="D48" s="69" t="s">
        <v>64</v>
      </c>
      <c r="E48" s="68"/>
      <c r="F48" s="67"/>
      <c r="G48" s="63"/>
      <c r="H48" s="39"/>
      <c r="J48" s="38">
        <f t="shared" si="0"/>
        <v>0</v>
      </c>
    </row>
    <row r="49" spans="2:148" s="2" customFormat="1" ht="50.15" customHeight="1" x14ac:dyDescent="0.3">
      <c r="B49" s="39"/>
      <c r="C49" s="14" t="s">
        <v>63</v>
      </c>
      <c r="D49" s="15" t="s">
        <v>37</v>
      </c>
      <c r="E49" s="68"/>
      <c r="F49" s="67"/>
      <c r="G49" s="67"/>
      <c r="H49" s="39"/>
      <c r="J49" s="38">
        <f t="shared" si="0"/>
        <v>0</v>
      </c>
    </row>
    <row r="50" spans="2:148" s="2" customFormat="1" ht="50.15" customHeight="1" x14ac:dyDescent="0.3">
      <c r="B50" s="39"/>
      <c r="C50" s="70" t="s">
        <v>70</v>
      </c>
      <c r="D50" s="82" t="s">
        <v>37</v>
      </c>
      <c r="E50" s="76"/>
      <c r="F50" s="24" t="s">
        <v>45</v>
      </c>
      <c r="G50" s="24" t="s">
        <v>26</v>
      </c>
      <c r="H50" s="39"/>
      <c r="J50" s="38">
        <f t="shared" si="0"/>
        <v>0</v>
      </c>
    </row>
    <row r="51" spans="2:148" s="2" customFormat="1" ht="15" customHeight="1" x14ac:dyDescent="0.3">
      <c r="B51" s="57" t="s">
        <v>74</v>
      </c>
      <c r="C51" s="58"/>
      <c r="D51" s="58"/>
      <c r="E51" s="58"/>
      <c r="F51" s="58"/>
      <c r="G51" s="58"/>
      <c r="H51" s="59"/>
      <c r="I51" s="19"/>
      <c r="J51" s="38">
        <f t="shared" ref="J51" si="2">IF(H51="N",1,0)</f>
        <v>0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</row>
    <row r="52" spans="2:148" s="2" customFormat="1" ht="50.15" customHeight="1" x14ac:dyDescent="0.3">
      <c r="B52" s="39"/>
      <c r="C52" s="70" t="s">
        <v>80</v>
      </c>
      <c r="D52" s="82" t="s">
        <v>77</v>
      </c>
      <c r="E52" s="68"/>
      <c r="F52" s="67"/>
      <c r="G52" s="67"/>
      <c r="H52" s="39"/>
      <c r="J52" s="38">
        <f t="shared" si="0"/>
        <v>0</v>
      </c>
    </row>
    <row r="53" spans="2:148" s="16" customFormat="1" ht="50.15" customHeight="1" x14ac:dyDescent="0.3">
      <c r="B53" s="39"/>
      <c r="C53" s="70" t="s">
        <v>79</v>
      </c>
      <c r="D53" s="82" t="s">
        <v>77</v>
      </c>
      <c r="E53" s="68"/>
      <c r="F53" s="75"/>
      <c r="G53" s="67"/>
      <c r="H53" s="39"/>
      <c r="I53" s="19"/>
      <c r="J53" s="38">
        <f t="shared" si="0"/>
        <v>0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</row>
    <row r="54" spans="2:148" s="2" customFormat="1" ht="50.15" customHeight="1" x14ac:dyDescent="0.3">
      <c r="B54" s="39"/>
      <c r="C54" s="70" t="s">
        <v>78</v>
      </c>
      <c r="D54" s="82" t="s">
        <v>77</v>
      </c>
      <c r="E54" s="68"/>
      <c r="F54" s="67"/>
      <c r="G54" s="67"/>
      <c r="H54" s="39"/>
      <c r="I54" s="19"/>
      <c r="J54" s="38">
        <f t="shared" si="0"/>
        <v>0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</row>
    <row r="55" spans="2:148" s="2" customFormat="1" ht="50.15" customHeight="1" x14ac:dyDescent="0.3">
      <c r="B55" s="39"/>
      <c r="C55" s="14" t="s">
        <v>76</v>
      </c>
      <c r="D55" s="15" t="s">
        <v>37</v>
      </c>
      <c r="E55" s="73"/>
      <c r="F55" s="10" t="s">
        <v>45</v>
      </c>
      <c r="G55" s="24" t="s">
        <v>26</v>
      </c>
      <c r="H55" s="39"/>
      <c r="J55" s="38">
        <f t="shared" si="0"/>
        <v>0</v>
      </c>
    </row>
    <row r="56" spans="2:148" s="2" customFormat="1" ht="50.15" customHeight="1" x14ac:dyDescent="0.3">
      <c r="B56" s="39"/>
      <c r="C56" s="65" t="s">
        <v>75</v>
      </c>
      <c r="D56" s="15" t="s">
        <v>37</v>
      </c>
      <c r="E56" s="73"/>
      <c r="F56" s="71"/>
      <c r="G56" s="10" t="s">
        <v>26</v>
      </c>
      <c r="H56" s="39"/>
      <c r="J56" s="38">
        <f t="shared" ref="J56:J60" si="3">IF(H56="N",1,0)</f>
        <v>0</v>
      </c>
    </row>
    <row r="57" spans="2:148" s="2" customFormat="1" ht="15" customHeight="1" x14ac:dyDescent="0.3">
      <c r="B57" s="57" t="s">
        <v>81</v>
      </c>
      <c r="C57" s="58"/>
      <c r="D57" s="58"/>
      <c r="E57" s="58"/>
      <c r="F57" s="58"/>
      <c r="G57" s="58"/>
      <c r="H57" s="59"/>
      <c r="I57" s="19"/>
      <c r="J57" s="38">
        <f t="shared" si="3"/>
        <v>0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</row>
    <row r="58" spans="2:148" s="16" customFormat="1" ht="50.15" customHeight="1" x14ac:dyDescent="0.3">
      <c r="B58" s="39"/>
      <c r="C58" s="78" t="s">
        <v>86</v>
      </c>
      <c r="D58" s="84" t="s">
        <v>82</v>
      </c>
      <c r="E58" s="9"/>
      <c r="F58" s="10"/>
      <c r="G58" s="10"/>
      <c r="H58" s="39"/>
      <c r="I58" s="19"/>
      <c r="J58" s="38">
        <f t="shared" si="3"/>
        <v>0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</row>
    <row r="59" spans="2:148" s="2" customFormat="1" ht="50.15" customHeight="1" x14ac:dyDescent="0.3">
      <c r="B59" s="39"/>
      <c r="C59" s="14" t="s">
        <v>85</v>
      </c>
      <c r="D59" s="84" t="s">
        <v>82</v>
      </c>
      <c r="E59" s="9"/>
      <c r="F59" s="10"/>
      <c r="G59" s="10"/>
      <c r="H59" s="39"/>
      <c r="I59" s="19"/>
      <c r="J59" s="38">
        <f t="shared" si="3"/>
        <v>0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</row>
    <row r="60" spans="2:148" s="2" customFormat="1" ht="50.15" customHeight="1" x14ac:dyDescent="0.3">
      <c r="B60" s="39"/>
      <c r="C60" s="14" t="s">
        <v>84</v>
      </c>
      <c r="D60" s="84" t="s">
        <v>82</v>
      </c>
      <c r="E60" s="9"/>
      <c r="F60" s="10"/>
      <c r="G60" s="10"/>
      <c r="H60" s="39"/>
      <c r="J60" s="38">
        <f t="shared" si="3"/>
        <v>0</v>
      </c>
    </row>
    <row r="61" spans="2:148" s="2" customFormat="1" ht="65.5" customHeight="1" x14ac:dyDescent="0.3">
      <c r="B61" s="39"/>
      <c r="C61" s="14" t="s">
        <v>83</v>
      </c>
      <c r="D61" s="84" t="s">
        <v>82</v>
      </c>
      <c r="E61" s="9"/>
      <c r="F61" s="10"/>
      <c r="G61" s="10"/>
      <c r="H61" s="39"/>
      <c r="J61" s="38">
        <f t="shared" si="0"/>
        <v>0</v>
      </c>
    </row>
    <row r="62" spans="2:148" s="2" customFormat="1" ht="73.5" customHeight="1" x14ac:dyDescent="0.3">
      <c r="B62" s="39"/>
      <c r="C62" s="70" t="s">
        <v>87</v>
      </c>
      <c r="D62" s="82">
        <v>614.08000000000004</v>
      </c>
      <c r="E62" s="9"/>
      <c r="F62" s="10"/>
      <c r="G62" s="10"/>
      <c r="H62" s="39"/>
      <c r="I62" s="19"/>
      <c r="J62" s="38">
        <f t="shared" ref="J62:J72" si="4">IF(H62="N",1,0)</f>
        <v>0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</row>
    <row r="63" spans="2:148" s="2" customFormat="1" ht="15" customHeight="1" x14ac:dyDescent="0.3">
      <c r="B63" s="57" t="s">
        <v>88</v>
      </c>
      <c r="C63" s="58"/>
      <c r="D63" s="58"/>
      <c r="E63" s="58"/>
      <c r="F63" s="58"/>
      <c r="G63" s="58"/>
      <c r="H63" s="59"/>
      <c r="I63" s="19"/>
      <c r="J63" s="38">
        <f t="shared" si="4"/>
        <v>0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</row>
    <row r="64" spans="2:148" s="2" customFormat="1" ht="50.15" customHeight="1" x14ac:dyDescent="0.3">
      <c r="B64" s="39"/>
      <c r="C64" s="14" t="s">
        <v>93</v>
      </c>
      <c r="D64" s="15">
        <v>614.11</v>
      </c>
      <c r="E64" s="73"/>
      <c r="F64" s="10" t="s">
        <v>45</v>
      </c>
      <c r="G64" s="10" t="s">
        <v>26</v>
      </c>
      <c r="H64" s="39"/>
      <c r="J64" s="38">
        <f t="shared" ref="J64:J66" si="5">IF(H64="N",1,0)</f>
        <v>0</v>
      </c>
    </row>
    <row r="65" spans="2:148" s="2" customFormat="1" ht="65.5" customHeight="1" x14ac:dyDescent="0.3">
      <c r="B65" s="39"/>
      <c r="C65" s="14" t="s">
        <v>92</v>
      </c>
      <c r="D65" s="15">
        <v>614.11</v>
      </c>
      <c r="E65" s="64"/>
      <c r="F65" s="63"/>
      <c r="G65" s="10" t="s">
        <v>26</v>
      </c>
      <c r="H65" s="39"/>
      <c r="J65" s="38">
        <f t="shared" si="5"/>
        <v>0</v>
      </c>
    </row>
    <row r="66" spans="2:148" s="16" customFormat="1" ht="50.15" customHeight="1" x14ac:dyDescent="0.3">
      <c r="B66" s="39"/>
      <c r="C66" s="14" t="s">
        <v>91</v>
      </c>
      <c r="D66" s="15">
        <v>614.11</v>
      </c>
      <c r="E66" s="64"/>
      <c r="F66" s="71"/>
      <c r="G66" s="10" t="s">
        <v>26</v>
      </c>
      <c r="H66" s="39"/>
      <c r="I66" s="19"/>
      <c r="J66" s="38">
        <f t="shared" si="5"/>
        <v>0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</row>
    <row r="67" spans="2:148" s="2" customFormat="1" ht="50.15" customHeight="1" x14ac:dyDescent="0.3">
      <c r="B67" s="39"/>
      <c r="C67" s="14" t="s">
        <v>90</v>
      </c>
      <c r="D67" s="15" t="s">
        <v>37</v>
      </c>
      <c r="E67" s="64"/>
      <c r="F67" s="63"/>
      <c r="G67" s="63"/>
      <c r="H67" s="39"/>
      <c r="J67" s="38">
        <f t="shared" si="4"/>
        <v>0</v>
      </c>
    </row>
    <row r="68" spans="2:148" s="2" customFormat="1" ht="65.5" customHeight="1" x14ac:dyDescent="0.3">
      <c r="B68" s="39"/>
      <c r="C68" s="14" t="s">
        <v>89</v>
      </c>
      <c r="D68" s="15" t="s">
        <v>37</v>
      </c>
      <c r="E68" s="73"/>
      <c r="F68" s="71"/>
      <c r="G68" s="63"/>
      <c r="H68" s="39"/>
      <c r="J68" s="38">
        <f t="shared" si="4"/>
        <v>0</v>
      </c>
    </row>
    <row r="69" spans="2:148" s="2" customFormat="1" ht="15" customHeight="1" x14ac:dyDescent="0.3">
      <c r="B69" s="57" t="s">
        <v>94</v>
      </c>
      <c r="C69" s="58"/>
      <c r="D69" s="58"/>
      <c r="E69" s="58"/>
      <c r="F69" s="58"/>
      <c r="G69" s="58"/>
      <c r="H69" s="59"/>
      <c r="I69" s="19"/>
      <c r="J69" s="38">
        <f>IF(H69="N",1,0)</f>
        <v>0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2:148" s="2" customFormat="1" ht="50.15" customHeight="1" x14ac:dyDescent="0.3">
      <c r="B70" s="39"/>
      <c r="C70" s="14" t="s">
        <v>99</v>
      </c>
      <c r="D70" s="15" t="s">
        <v>37</v>
      </c>
      <c r="E70" s="64"/>
      <c r="F70" s="63"/>
      <c r="G70" s="63"/>
      <c r="H70" s="39"/>
      <c r="J70" s="38">
        <f t="shared" si="4"/>
        <v>0</v>
      </c>
    </row>
    <row r="71" spans="2:148" s="2" customFormat="1" ht="65.5" customHeight="1" x14ac:dyDescent="0.3">
      <c r="B71" s="39"/>
      <c r="C71" s="14" t="s">
        <v>98</v>
      </c>
      <c r="D71" s="15" t="s">
        <v>95</v>
      </c>
      <c r="E71" s="73"/>
      <c r="F71" s="72"/>
      <c r="G71" s="63"/>
      <c r="H71" s="39"/>
      <c r="J71" s="38">
        <f t="shared" si="4"/>
        <v>0</v>
      </c>
    </row>
    <row r="72" spans="2:148" s="16" customFormat="1" ht="50.15" customHeight="1" x14ac:dyDescent="0.3">
      <c r="B72" s="39"/>
      <c r="C72" s="14" t="s">
        <v>97</v>
      </c>
      <c r="D72" s="15" t="s">
        <v>95</v>
      </c>
      <c r="E72" s="64"/>
      <c r="F72" s="71"/>
      <c r="G72" s="10" t="s">
        <v>26</v>
      </c>
      <c r="H72" s="39"/>
      <c r="I72" s="19"/>
      <c r="J72" s="38">
        <f t="shared" si="4"/>
        <v>0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</row>
    <row r="73" spans="2:148" s="2" customFormat="1" ht="50.15" customHeight="1" x14ac:dyDescent="0.3">
      <c r="B73" s="39"/>
      <c r="C73" s="14" t="s">
        <v>96</v>
      </c>
      <c r="D73" s="15">
        <v>614.03</v>
      </c>
      <c r="E73" s="64"/>
      <c r="F73" s="63"/>
      <c r="G73" s="10"/>
      <c r="H73" s="39"/>
      <c r="J73" s="38">
        <f t="shared" ref="J73:J74" si="6">IF(H73="N",1,0)</f>
        <v>0</v>
      </c>
    </row>
    <row r="74" spans="2:148" s="2" customFormat="1" ht="65.5" customHeight="1" x14ac:dyDescent="0.3">
      <c r="B74" s="39"/>
      <c r="C74" s="85" t="s">
        <v>100</v>
      </c>
      <c r="D74" s="82" t="s">
        <v>95</v>
      </c>
      <c r="E74" s="68"/>
      <c r="F74" s="75"/>
      <c r="G74" s="24" t="s">
        <v>26</v>
      </c>
      <c r="H74" s="39"/>
      <c r="J74" s="38">
        <f t="shared" si="6"/>
        <v>0</v>
      </c>
    </row>
    <row r="75" spans="2:148" s="2" customFormat="1" ht="15.65" customHeight="1" x14ac:dyDescent="0.3">
      <c r="D75" s="18"/>
      <c r="G75" s="19"/>
      <c r="H75" s="20"/>
    </row>
    <row r="76" spans="2:148" s="2" customFormat="1" ht="17.5" x14ac:dyDescent="0.35">
      <c r="B76" s="7" t="s">
        <v>2</v>
      </c>
      <c r="C76" s="8"/>
      <c r="D76" s="21"/>
      <c r="E76" s="8"/>
      <c r="F76" s="27"/>
      <c r="G76" s="27"/>
      <c r="H76" s="29"/>
    </row>
    <row r="77" spans="2:148" s="2" customFormat="1" ht="14" x14ac:dyDescent="0.3">
      <c r="B77" s="49"/>
      <c r="C77" s="50"/>
      <c r="D77" s="50"/>
      <c r="E77" s="50"/>
      <c r="F77" s="50"/>
      <c r="G77" s="50"/>
      <c r="H77" s="51"/>
    </row>
    <row r="78" spans="2:148" s="2" customFormat="1" ht="14" x14ac:dyDescent="0.3">
      <c r="B78" s="49"/>
      <c r="C78" s="50"/>
      <c r="D78" s="50"/>
      <c r="E78" s="50"/>
      <c r="F78" s="50"/>
      <c r="G78" s="50"/>
      <c r="H78" s="51"/>
    </row>
    <row r="79" spans="2:148" s="2" customFormat="1" ht="14" x14ac:dyDescent="0.3">
      <c r="B79" s="49"/>
      <c r="C79" s="50"/>
      <c r="D79" s="50"/>
      <c r="E79" s="50"/>
      <c r="F79" s="50"/>
      <c r="G79" s="50"/>
      <c r="H79" s="51"/>
    </row>
    <row r="80" spans="2:148" s="2" customFormat="1" ht="14" x14ac:dyDescent="0.3">
      <c r="B80" s="49"/>
      <c r="C80" s="50"/>
      <c r="D80" s="50"/>
      <c r="E80" s="50"/>
      <c r="F80" s="50"/>
      <c r="G80" s="50"/>
      <c r="H80" s="51"/>
    </row>
    <row r="81" spans="2:8" s="2" customFormat="1" ht="14" x14ac:dyDescent="0.3">
      <c r="B81" s="49"/>
      <c r="C81" s="50"/>
      <c r="D81" s="50"/>
      <c r="E81" s="50"/>
      <c r="F81" s="50"/>
      <c r="G81" s="50"/>
      <c r="H81" s="51"/>
    </row>
    <row r="82" spans="2:8" s="2" customFormat="1" ht="14" x14ac:dyDescent="0.3">
      <c r="B82" s="49"/>
      <c r="C82" s="50"/>
      <c r="D82" s="50"/>
      <c r="E82" s="50"/>
      <c r="F82" s="50"/>
      <c r="G82" s="50"/>
      <c r="H82" s="51"/>
    </row>
    <row r="83" spans="2:8" s="2" customFormat="1" ht="14" x14ac:dyDescent="0.3">
      <c r="B83" s="49"/>
      <c r="C83" s="50"/>
      <c r="D83" s="50"/>
      <c r="E83" s="50"/>
      <c r="F83" s="50"/>
      <c r="G83" s="50"/>
      <c r="H83" s="51"/>
    </row>
    <row r="84" spans="2:8" s="2" customFormat="1" ht="14" x14ac:dyDescent="0.3">
      <c r="B84" s="49"/>
      <c r="C84" s="50"/>
      <c r="D84" s="50"/>
      <c r="E84" s="50"/>
      <c r="F84" s="50"/>
      <c r="G84" s="50"/>
      <c r="H84" s="51"/>
    </row>
    <row r="85" spans="2:8" s="2" customFormat="1" ht="14.15" customHeight="1" x14ac:dyDescent="0.3">
      <c r="B85" s="55" t="s">
        <v>10</v>
      </c>
      <c r="C85" s="55"/>
      <c r="D85" s="55"/>
      <c r="E85" s="55"/>
      <c r="F85" s="55"/>
      <c r="G85" s="55"/>
      <c r="H85" s="55"/>
    </row>
    <row r="86" spans="2:8" s="2" customFormat="1" ht="15" customHeight="1" x14ac:dyDescent="0.3">
      <c r="B86" s="56"/>
      <c r="C86" s="56"/>
      <c r="D86" s="56"/>
      <c r="E86" s="56"/>
      <c r="F86" s="56"/>
      <c r="G86" s="56"/>
      <c r="H86" s="56"/>
    </row>
    <row r="87" spans="2:8" s="2" customFormat="1" ht="15" customHeight="1" x14ac:dyDescent="0.3">
      <c r="B87" s="46" t="s">
        <v>25</v>
      </c>
      <c r="C87" s="47"/>
      <c r="D87" s="47"/>
      <c r="E87" s="47"/>
      <c r="F87" s="47"/>
      <c r="G87" s="47"/>
      <c r="H87" s="48"/>
    </row>
    <row r="88" spans="2:8" s="2" customFormat="1" ht="15" x14ac:dyDescent="0.3">
      <c r="B88" s="52"/>
      <c r="C88" s="53"/>
      <c r="D88" s="53"/>
      <c r="E88" s="53"/>
      <c r="F88" s="53"/>
      <c r="G88" s="53"/>
      <c r="H88" s="54"/>
    </row>
    <row r="89" spans="2:8" s="2" customFormat="1" ht="14" x14ac:dyDescent="0.3">
      <c r="B89" s="25"/>
      <c r="C89" s="26"/>
      <c r="D89" s="26"/>
      <c r="E89" s="26"/>
      <c r="F89" s="26"/>
      <c r="G89" s="26"/>
      <c r="H89" s="22"/>
    </row>
    <row r="90" spans="2:8" s="2" customFormat="1" ht="14" x14ac:dyDescent="0.3">
      <c r="B90" s="25"/>
      <c r="C90" s="26"/>
      <c r="D90" s="26"/>
      <c r="E90" s="26"/>
      <c r="F90" s="26"/>
      <c r="G90" s="26"/>
      <c r="H90" s="22"/>
    </row>
    <row r="91" spans="2:8" s="2" customFormat="1" ht="14" x14ac:dyDescent="0.3">
      <c r="B91" s="49"/>
      <c r="C91" s="50"/>
      <c r="D91" s="50"/>
      <c r="E91" s="50"/>
      <c r="F91" s="50"/>
      <c r="G91" s="50"/>
      <c r="H91" s="51"/>
    </row>
    <row r="92" spans="2:8" s="2" customFormat="1" ht="14" x14ac:dyDescent="0.3">
      <c r="B92" s="45"/>
      <c r="C92" s="45"/>
      <c r="D92" s="45"/>
      <c r="E92" s="45"/>
      <c r="F92" s="45"/>
      <c r="G92" s="45"/>
      <c r="H92" s="45"/>
    </row>
    <row r="93" spans="2:8" s="2" customFormat="1" ht="14" x14ac:dyDescent="0.3">
      <c r="B93" s="45"/>
      <c r="C93" s="45"/>
      <c r="D93" s="45"/>
      <c r="E93" s="45"/>
      <c r="F93" s="45"/>
      <c r="G93" s="45"/>
      <c r="H93" s="45"/>
    </row>
    <row r="94" spans="2:8" ht="13" x14ac:dyDescent="0.25">
      <c r="B94" s="45"/>
      <c r="C94" s="45"/>
      <c r="D94" s="45"/>
      <c r="E94" s="45"/>
      <c r="F94" s="45"/>
      <c r="G94" s="45"/>
      <c r="H94" s="45"/>
    </row>
  </sheetData>
  <mergeCells count="30">
    <mergeCell ref="G8:H8"/>
    <mergeCell ref="B91:H91"/>
    <mergeCell ref="B38:H38"/>
    <mergeCell ref="B69:H69"/>
    <mergeCell ref="B16:H16"/>
    <mergeCell ref="B28:H28"/>
    <mergeCell ref="B79:H79"/>
    <mergeCell ref="B78:H78"/>
    <mergeCell ref="B77:H77"/>
    <mergeCell ref="B81:H81"/>
    <mergeCell ref="B80:H80"/>
    <mergeCell ref="E9:H9"/>
    <mergeCell ref="D10:E10"/>
    <mergeCell ref="F10:H10"/>
    <mergeCell ref="C11:H11"/>
    <mergeCell ref="C12:H12"/>
    <mergeCell ref="B93:H93"/>
    <mergeCell ref="B94:H94"/>
    <mergeCell ref="B87:H87"/>
    <mergeCell ref="B82:H82"/>
    <mergeCell ref="B83:H83"/>
    <mergeCell ref="B84:H84"/>
    <mergeCell ref="B88:H88"/>
    <mergeCell ref="B85:H86"/>
    <mergeCell ref="B92:H92"/>
    <mergeCell ref="B19:H19"/>
    <mergeCell ref="B43:H43"/>
    <mergeCell ref="B51:H51"/>
    <mergeCell ref="B57:H57"/>
    <mergeCell ref="B63:H63"/>
  </mergeCells>
  <dataValidations count="2">
    <dataValidation type="list" allowBlank="1" showInputMessage="1" showErrorMessage="1" sqref="H17:H18 H20:H27 H29:H37 H39:H42 H44:H50 H52:H56 H58:H62 H64:H68 H70:H74">
      <formula1>$AA$3:$AA$4</formula1>
    </dataValidation>
    <dataValidation type="list" allowBlank="1" showInputMessage="1" showErrorMessage="1" sqref="B17:B18 B20:B27 B29:B37 B39:B42 B44:B50 B52:B56 B58:B62 B64:B68 B70:B74">
      <formula1>$AA$3:$AA$3</formula1>
    </dataValidation>
  </dataValidations>
  <printOptions horizontalCentered="1"/>
  <pageMargins left="0.25" right="0.25" top="0.75" bottom="0.75" header="0.3" footer="0.3"/>
  <pageSetup scale="67" fitToHeight="0" orientation="portrait" r:id="rId1"/>
  <headerFooter alignWithMargins="0"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A839A2A-B14A-4ACB-8809-BE47D1BD8EDE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136fb3ed-1f9b-461a-ba3b-e1ffc7a297a5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37EECA-8A7C-4A9C-834D-E801B4748379}"/>
</file>

<file path=customXml/itemProps4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'Inspection Checklist'!Print_Area</vt:lpstr>
      <vt:lpstr>'Inspection Checklist'!Print_Titles</vt:lpstr>
      <vt:lpstr>Y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451-452 PCC.2010-2013 CMS.REV 2013.JUN</dc:title>
  <dc:creator>Julia Miller</dc:creator>
  <cp:lastModifiedBy>Merka Flynn</cp:lastModifiedBy>
  <cp:lastPrinted>2018-04-20T13:21:23Z</cp:lastPrinted>
  <dcterms:created xsi:type="dcterms:W3CDTF">2008-04-23T17:34:35Z</dcterms:created>
  <dcterms:modified xsi:type="dcterms:W3CDTF">2018-06-20T13:21:08Z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